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</sheets>
  <definedNames/>
  <calcPr/>
</workbook>
</file>

<file path=xl/sharedStrings.xml><?xml version="1.0" encoding="utf-8"?>
<sst xmlns="http://schemas.openxmlformats.org/spreadsheetml/2006/main" count="73" uniqueCount="24">
  <si>
    <t>leche</t>
  </si>
  <si>
    <t>precio unidad</t>
  </si>
  <si>
    <t>cantidad</t>
  </si>
  <si>
    <t>precio total</t>
  </si>
  <si>
    <t>dif.mínimo</t>
  </si>
  <si>
    <t>% dif.mínimo</t>
  </si>
  <si>
    <t>dif. máximo</t>
  </si>
  <si>
    <t>% dif. máximo</t>
  </si>
  <si>
    <t>Mercadona</t>
  </si>
  <si>
    <t>Hipercor</t>
  </si>
  <si>
    <t>Día</t>
  </si>
  <si>
    <t>mínimo</t>
  </si>
  <si>
    <t>máximo</t>
  </si>
  <si>
    <t>yogur</t>
  </si>
  <si>
    <t>papel hig. (12 rollos)</t>
  </si>
  <si>
    <t>jabón de manos</t>
  </si>
  <si>
    <t>pan</t>
  </si>
  <si>
    <t>huevos</t>
  </si>
  <si>
    <t>manzanas</t>
  </si>
  <si>
    <t>patatas</t>
  </si>
  <si>
    <t>cantidad (kg)</t>
  </si>
  <si>
    <t>naranjas</t>
  </si>
  <si>
    <t>agua</t>
  </si>
  <si>
    <t>cantidad (5 L)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</si>
</sst>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\ [$€-1]"/>
    <numFmt numFmtId="165" formatCode="#,##0.00&quot;€&quot;"/>
  </numFmts>
  <fonts count="5">
    <font>
      <sz val="10.0"/>
      <color rgb="FF000000"/>
      <name val="Arial"/>
    </font>
    <font>
      <b/>
    </font>
    <font/>
    <font>
      <b/>
      <sz val="8.0"/>
    </font>
    <font>
      <sz val="11.0"/>
      <color rgb="FF000000"/>
      <name val="Inconsolata"/>
    </font>
  </fonts>
  <fills count="27">
    <fill>
      <patternFill patternType="none"/>
    </fill>
    <fill>
      <patternFill patternType="lightGray"/>
    </fill>
    <fill>
      <patternFill patternType="solid">
        <fgColor rgb="FFA2C4C9"/>
        <bgColor rgb="FFA2C4C9"/>
      </patternFill>
    </fill>
    <fill>
      <patternFill patternType="solid">
        <fgColor rgb="FF6FA8DC"/>
        <bgColor rgb="FF6FA8DC"/>
      </patternFill>
    </fill>
    <fill>
      <patternFill patternType="solid">
        <fgColor rgb="FFFFE599"/>
        <bgColor rgb="FFFFE599"/>
      </patternFill>
    </fill>
    <fill>
      <patternFill patternType="solid">
        <fgColor rgb="FF1C4587"/>
        <bgColor rgb="FF1C4587"/>
      </patternFill>
    </fill>
    <fill>
      <patternFill patternType="solid">
        <fgColor rgb="FF3D85C6"/>
        <bgColor rgb="FF3D85C6"/>
      </patternFill>
    </fill>
    <fill>
      <patternFill patternType="solid">
        <fgColor rgb="FFF1C232"/>
        <bgColor rgb="FFF1C232"/>
      </patternFill>
    </fill>
    <fill>
      <patternFill patternType="solid">
        <fgColor rgb="FFC27BA0"/>
        <bgColor rgb="FFC27BA0"/>
      </patternFill>
    </fill>
    <fill>
      <patternFill patternType="solid">
        <fgColor rgb="FF24C2FF"/>
        <bgColor rgb="FF24C2FF"/>
      </patternFill>
    </fill>
    <fill>
      <patternFill patternType="solid">
        <fgColor rgb="FFD9D2E9"/>
        <bgColor rgb="FFD9D2E9"/>
      </patternFill>
    </fill>
    <fill>
      <patternFill patternType="solid">
        <fgColor rgb="FFEA9999"/>
        <bgColor rgb="FFEA9999"/>
      </patternFill>
    </fill>
    <fill>
      <patternFill patternType="solid">
        <fgColor rgb="FFFFFFFF"/>
        <bgColor rgb="FFFFFFFF"/>
      </patternFill>
    </fill>
    <fill>
      <patternFill patternType="solid">
        <fgColor rgb="FFB6D7A8"/>
        <bgColor rgb="FFB6D7A8"/>
      </patternFill>
    </fill>
    <fill>
      <patternFill patternType="solid">
        <fgColor rgb="FF741B47"/>
        <bgColor rgb="FF741B47"/>
      </patternFill>
    </fill>
    <fill>
      <patternFill patternType="solid">
        <fgColor rgb="FFE6B8AF"/>
        <bgColor rgb="FFE6B8AF"/>
      </patternFill>
    </fill>
    <fill>
      <patternFill patternType="solid">
        <fgColor rgb="FFCFE2F3"/>
        <bgColor rgb="FFCFE2F3"/>
      </patternFill>
    </fill>
    <fill>
      <patternFill patternType="solid">
        <fgColor rgb="FFFFFF00"/>
        <bgColor rgb="FFFFFF00"/>
      </patternFill>
    </fill>
    <fill>
      <patternFill patternType="solid">
        <fgColor rgb="FFD5A6BD"/>
        <bgColor rgb="FFD5A6BD"/>
      </patternFill>
    </fill>
    <fill>
      <patternFill patternType="solid">
        <fgColor rgb="FFD9D9D9"/>
        <bgColor rgb="FFD9D9D9"/>
      </patternFill>
    </fill>
    <fill>
      <patternFill patternType="solid">
        <fgColor rgb="FFCC0000"/>
        <bgColor rgb="FFCC0000"/>
      </patternFill>
    </fill>
    <fill>
      <patternFill patternType="solid">
        <fgColor rgb="FF6AFF9F"/>
        <bgColor rgb="FF6AFF9F"/>
      </patternFill>
    </fill>
    <fill>
      <patternFill patternType="solid">
        <fgColor rgb="FF0B5394"/>
        <bgColor rgb="FF0B5394"/>
      </patternFill>
    </fill>
    <fill>
      <patternFill patternType="solid">
        <fgColor rgb="FFEAD1DC"/>
        <bgColor rgb="FFEAD1DC"/>
      </patternFill>
    </fill>
    <fill>
      <patternFill patternType="solid">
        <fgColor rgb="FFE69138"/>
        <bgColor rgb="FFE69138"/>
      </patternFill>
    </fill>
    <fill>
      <patternFill patternType="solid">
        <fgColor rgb="FFFF00FF"/>
        <bgColor rgb="FFFF00FF"/>
      </patternFill>
    </fill>
    <fill>
      <patternFill patternType="solid">
        <fgColor rgb="FFF9CB9C"/>
        <bgColor rgb="FFF9CB9C"/>
      </patternFill>
    </fill>
  </fills>
  <borders count="1">
    <border/>
  </borders>
  <cellStyleXfs count="1">
    <xf borderId="0" fillId="0" fontId="0" numFmtId="0" applyAlignment="1" applyFont="1"/>
  </cellStyleXfs>
  <cellXfs count="8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2" numFmtId="0" xfId="0" applyAlignment="1" applyFill="1" applyFont="1">
      <alignment readingOrder="0"/>
    </xf>
    <xf borderId="0" fillId="3" fontId="2" numFmtId="0" xfId="0" applyAlignment="1" applyFill="1" applyFont="1">
      <alignment readingOrder="0"/>
    </xf>
    <xf borderId="0" fillId="4" fontId="2" numFmtId="164" xfId="0" applyAlignment="1" applyFill="1" applyFont="1" applyNumberFormat="1">
      <alignment readingOrder="0"/>
    </xf>
    <xf borderId="0" fillId="4" fontId="2" numFmtId="0" xfId="0" applyAlignment="1" applyFont="1">
      <alignment readingOrder="0"/>
    </xf>
    <xf borderId="0" fillId="4" fontId="2" numFmtId="10" xfId="0" applyFont="1" applyNumberFormat="1"/>
    <xf borderId="0" fillId="4" fontId="2" numFmtId="164" xfId="0" applyFont="1" applyNumberFormat="1"/>
    <xf borderId="0" fillId="5" fontId="2" numFmtId="0" xfId="0" applyAlignment="1" applyFill="1" applyFont="1">
      <alignment readingOrder="0"/>
    </xf>
    <xf borderId="0" fillId="5" fontId="2" numFmtId="164" xfId="0" applyAlignment="1" applyFont="1" applyNumberFormat="1">
      <alignment readingOrder="0"/>
    </xf>
    <xf borderId="0" fillId="0" fontId="2" numFmtId="0" xfId="0" applyAlignment="1" applyFont="1">
      <alignment readingOrder="0"/>
    </xf>
    <xf borderId="0" fillId="6" fontId="2" numFmtId="0" xfId="0" applyAlignment="1" applyFill="1" applyFont="1">
      <alignment readingOrder="0"/>
    </xf>
    <xf borderId="0" fillId="7" fontId="2" numFmtId="164" xfId="0" applyAlignment="1" applyFill="1" applyFont="1" applyNumberFormat="1">
      <alignment readingOrder="0"/>
    </xf>
    <xf borderId="0" fillId="7" fontId="2" numFmtId="0" xfId="0" applyAlignment="1" applyFont="1">
      <alignment readingOrder="0"/>
    </xf>
    <xf borderId="0" fillId="7" fontId="2" numFmtId="164" xfId="0" applyFont="1" applyNumberFormat="1"/>
    <xf borderId="0" fillId="7" fontId="2" numFmtId="10" xfId="0" applyFont="1" applyNumberFormat="1"/>
    <xf borderId="0" fillId="8" fontId="2" numFmtId="0" xfId="0" applyFill="1" applyFont="1"/>
    <xf borderId="0" fillId="8" fontId="2" numFmtId="165" xfId="0" applyAlignment="1" applyFont="1" applyNumberFormat="1">
      <alignment readingOrder="0"/>
    </xf>
    <xf borderId="0" fillId="0" fontId="3" numFmtId="0" xfId="0" applyAlignment="1" applyFont="1">
      <alignment readingOrder="0"/>
    </xf>
    <xf borderId="0" fillId="9" fontId="2" numFmtId="0" xfId="0" applyFill="1" applyFont="1"/>
    <xf borderId="0" fillId="10" fontId="2" numFmtId="165" xfId="0" applyAlignment="1" applyFill="1" applyFont="1" applyNumberFormat="1">
      <alignment readingOrder="0"/>
    </xf>
    <xf borderId="0" fillId="10" fontId="2" numFmtId="0" xfId="0" applyAlignment="1" applyFont="1">
      <alignment readingOrder="0"/>
    </xf>
    <xf borderId="0" fillId="10" fontId="2" numFmtId="165" xfId="0" applyFont="1" applyNumberFormat="1"/>
    <xf borderId="0" fillId="10" fontId="2" numFmtId="10" xfId="0" applyFont="1" applyNumberFormat="1"/>
    <xf borderId="0" fillId="10" fontId="2" numFmtId="164" xfId="0" applyFont="1" applyNumberFormat="1"/>
    <xf borderId="0" fillId="11" fontId="2" numFmtId="0" xfId="0" applyFill="1" applyFont="1"/>
    <xf borderId="0" fillId="11" fontId="2" numFmtId="165" xfId="0" applyAlignment="1" applyFont="1" applyNumberFormat="1">
      <alignment readingOrder="0"/>
    </xf>
    <xf borderId="0" fillId="12" fontId="2" numFmtId="0" xfId="0" applyFill="1" applyFont="1"/>
    <xf borderId="0" fillId="8" fontId="2" numFmtId="0" xfId="0" applyAlignment="1" applyFont="1">
      <alignment readingOrder="0"/>
    </xf>
    <xf borderId="0" fillId="13" fontId="2" numFmtId="0" xfId="0" applyFill="1" applyFont="1"/>
    <xf borderId="0" fillId="3" fontId="2" numFmtId="165" xfId="0" applyAlignment="1" applyFont="1" applyNumberFormat="1">
      <alignment readingOrder="0"/>
    </xf>
    <xf borderId="0" fillId="3" fontId="2" numFmtId="165" xfId="0" applyFont="1" applyNumberFormat="1"/>
    <xf borderId="0" fillId="3" fontId="2" numFmtId="10" xfId="0" applyFont="1" applyNumberFormat="1"/>
    <xf borderId="0" fillId="3" fontId="2" numFmtId="164" xfId="0" applyFont="1" applyNumberFormat="1"/>
    <xf borderId="0" fillId="9" fontId="2" numFmtId="165" xfId="0" applyAlignment="1" applyFont="1" applyNumberFormat="1">
      <alignment readingOrder="0"/>
    </xf>
    <xf borderId="0" fillId="14" fontId="2" numFmtId="0" xfId="0" applyAlignment="1" applyFill="1" applyFont="1">
      <alignment readingOrder="0"/>
    </xf>
    <xf borderId="0" fillId="4" fontId="2" numFmtId="0" xfId="0" applyFont="1"/>
    <xf borderId="0" fillId="15" fontId="2" numFmtId="165" xfId="0" applyAlignment="1" applyFill="1" applyFont="1" applyNumberFormat="1">
      <alignment readingOrder="0"/>
    </xf>
    <xf borderId="0" fillId="15" fontId="2" numFmtId="0" xfId="0" applyAlignment="1" applyFont="1">
      <alignment readingOrder="0"/>
    </xf>
    <xf borderId="0" fillId="15" fontId="2" numFmtId="165" xfId="0" applyFont="1" applyNumberFormat="1"/>
    <xf borderId="0" fillId="15" fontId="2" numFmtId="10" xfId="0" applyFont="1" applyNumberFormat="1"/>
    <xf borderId="0" fillId="15" fontId="2" numFmtId="164" xfId="0" applyFont="1" applyNumberFormat="1"/>
    <xf borderId="0" fillId="16" fontId="2" numFmtId="0" xfId="0" applyFill="1" applyFont="1"/>
    <xf borderId="0" fillId="16" fontId="2" numFmtId="165" xfId="0" applyAlignment="1" applyFont="1" applyNumberFormat="1">
      <alignment readingOrder="0"/>
    </xf>
    <xf borderId="0" fillId="14" fontId="2" numFmtId="0" xfId="0" applyFont="1"/>
    <xf borderId="0" fillId="17" fontId="2" numFmtId="165" xfId="0" applyAlignment="1" applyFill="1" applyFont="1" applyNumberFormat="1">
      <alignment readingOrder="0"/>
    </xf>
    <xf borderId="0" fillId="17" fontId="2" numFmtId="0" xfId="0" applyAlignment="1" applyFont="1">
      <alignment readingOrder="0"/>
    </xf>
    <xf borderId="0" fillId="17" fontId="2" numFmtId="165" xfId="0" applyFont="1" applyNumberFormat="1"/>
    <xf borderId="0" fillId="17" fontId="2" numFmtId="10" xfId="0" applyFont="1" applyNumberFormat="1"/>
    <xf borderId="0" fillId="17" fontId="2" numFmtId="164" xfId="0" applyFont="1" applyNumberFormat="1"/>
    <xf borderId="0" fillId="12" fontId="4" numFmtId="0" xfId="0" applyFont="1"/>
    <xf borderId="0" fillId="18" fontId="2" numFmtId="0" xfId="0" applyFill="1" applyFont="1"/>
    <xf borderId="0" fillId="18" fontId="2" numFmtId="165" xfId="0" applyAlignment="1" applyFont="1" applyNumberFormat="1">
      <alignment readingOrder="0"/>
    </xf>
    <xf borderId="0" fillId="19" fontId="2" numFmtId="0" xfId="0" applyFill="1" applyFont="1"/>
    <xf borderId="0" fillId="19" fontId="2" numFmtId="0" xfId="0" applyAlignment="1" applyFont="1">
      <alignment readingOrder="0"/>
    </xf>
    <xf borderId="0" fillId="20" fontId="2" numFmtId="0" xfId="0" applyFill="1" applyFont="1"/>
    <xf borderId="0" fillId="21" fontId="2" numFmtId="165" xfId="0" applyAlignment="1" applyFill="1" applyFont="1" applyNumberFormat="1">
      <alignment readingOrder="0"/>
    </xf>
    <xf borderId="0" fillId="21" fontId="2" numFmtId="0" xfId="0" applyAlignment="1" applyFont="1">
      <alignment readingOrder="0"/>
    </xf>
    <xf borderId="0" fillId="21" fontId="2" numFmtId="10" xfId="0" applyFont="1" applyNumberFormat="1"/>
    <xf borderId="0" fillId="21" fontId="2" numFmtId="164" xfId="0" applyFont="1" applyNumberFormat="1"/>
    <xf borderId="0" fillId="21" fontId="2" numFmtId="165" xfId="0" applyFont="1" applyNumberFormat="1"/>
    <xf borderId="0" fillId="22" fontId="2" numFmtId="0" xfId="0" applyFill="1" applyFont="1"/>
    <xf borderId="0" fillId="22" fontId="2" numFmtId="165" xfId="0" applyAlignment="1" applyFont="1" applyNumberFormat="1">
      <alignment readingOrder="0"/>
    </xf>
    <xf borderId="0" fillId="17" fontId="2" numFmtId="0" xfId="0" applyFont="1"/>
    <xf borderId="0" fillId="23" fontId="2" numFmtId="165" xfId="0" applyAlignment="1" applyFill="1" applyFont="1" applyNumberFormat="1">
      <alignment readingOrder="0"/>
    </xf>
    <xf borderId="0" fillId="23" fontId="2" numFmtId="0" xfId="0" applyAlignment="1" applyFont="1">
      <alignment readingOrder="0"/>
    </xf>
    <xf borderId="0" fillId="23" fontId="2" numFmtId="10" xfId="0" applyFont="1" applyNumberFormat="1"/>
    <xf borderId="0" fillId="23" fontId="2" numFmtId="164" xfId="0" applyFont="1" applyNumberFormat="1"/>
    <xf borderId="0" fillId="23" fontId="2" numFmtId="165" xfId="0" applyFont="1" applyNumberFormat="1"/>
    <xf borderId="0" fillId="24" fontId="2" numFmtId="165" xfId="0" applyAlignment="1" applyFill="1" applyFont="1" applyNumberFormat="1">
      <alignment readingOrder="0"/>
    </xf>
    <xf borderId="0" fillId="24" fontId="2" numFmtId="0" xfId="0" applyAlignment="1" applyFont="1">
      <alignment readingOrder="0"/>
    </xf>
    <xf borderId="0" fillId="24" fontId="2" numFmtId="10" xfId="0" applyFont="1" applyNumberFormat="1"/>
    <xf borderId="0" fillId="24" fontId="2" numFmtId="164" xfId="0" applyFont="1" applyNumberFormat="1"/>
    <xf borderId="0" fillId="24" fontId="2" numFmtId="165" xfId="0" applyFont="1" applyNumberFormat="1"/>
    <xf borderId="0" fillId="25" fontId="2" numFmtId="0" xfId="0" applyFill="1" applyFont="1"/>
    <xf borderId="0" fillId="26" fontId="2" numFmtId="165" xfId="0" applyAlignment="1" applyFill="1" applyFont="1" applyNumberFormat="1">
      <alignment readingOrder="0"/>
    </xf>
    <xf borderId="0" fillId="26" fontId="2" numFmtId="0" xfId="0" applyAlignment="1" applyFont="1">
      <alignment readingOrder="0"/>
    </xf>
    <xf borderId="0" fillId="26" fontId="2" numFmtId="10" xfId="0" applyFont="1" applyNumberFormat="1"/>
    <xf borderId="0" fillId="26" fontId="2" numFmtId="164" xfId="0" applyFont="1" applyNumberFormat="1"/>
    <xf borderId="0" fillId="26" fontId="2" numFmtId="165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2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>
      <c r="A3" s="3" t="s">
        <v>8</v>
      </c>
      <c r="B3" s="4">
        <v>0.58</v>
      </c>
      <c r="C3" s="5">
        <v>6.0</v>
      </c>
      <c r="D3" s="4">
        <f t="shared" ref="D3:D5" si="1">B3*C3</f>
        <v>3.48</v>
      </c>
      <c r="E3" s="4">
        <f>C6-D3</f>
        <v>0</v>
      </c>
      <c r="F3" s="6">
        <f t="shared" ref="F3:F5" si="2">min(E3,E3/D3)</f>
        <v>0</v>
      </c>
      <c r="G3" s="7">
        <f>D3-C7</f>
        <v>-1.86</v>
      </c>
      <c r="H3" s="6">
        <f t="shared" ref="H3:H5" si="3">MAX(G3,G3/D3)</f>
        <v>-0.5344827586</v>
      </c>
    </row>
    <row r="4">
      <c r="A4" s="3" t="s">
        <v>9</v>
      </c>
      <c r="B4" s="4">
        <v>0.89</v>
      </c>
      <c r="C4" s="5">
        <v>6.0</v>
      </c>
      <c r="D4" s="4">
        <f t="shared" si="1"/>
        <v>5.34</v>
      </c>
      <c r="E4" s="4">
        <f>D4-C6</f>
        <v>1.86</v>
      </c>
      <c r="F4" s="6">
        <f t="shared" si="2"/>
        <v>0.3483146067</v>
      </c>
      <c r="G4" s="7">
        <f>D4-C7</f>
        <v>0</v>
      </c>
      <c r="H4" s="6">
        <f t="shared" si="3"/>
        <v>0</v>
      </c>
    </row>
    <row r="5">
      <c r="A5" s="3" t="s">
        <v>10</v>
      </c>
      <c r="B5" s="4">
        <v>0.6</v>
      </c>
      <c r="C5" s="5">
        <v>6.0</v>
      </c>
      <c r="D5" s="4">
        <f t="shared" si="1"/>
        <v>3.6</v>
      </c>
      <c r="E5" s="4">
        <f>D5-C6</f>
        <v>0.12</v>
      </c>
      <c r="F5" s="6">
        <f t="shared" si="2"/>
        <v>0.03333333333</v>
      </c>
      <c r="G5" s="7">
        <f>D5-C7</f>
        <v>-1.74</v>
      </c>
      <c r="H5" s="6">
        <f t="shared" si="3"/>
        <v>-0.4833333333</v>
      </c>
    </row>
    <row r="6">
      <c r="B6" s="8" t="s">
        <v>11</v>
      </c>
      <c r="C6" s="9">
        <f>min(D2:D5)</f>
        <v>3.48</v>
      </c>
      <c r="D6" s="10"/>
    </row>
    <row r="7">
      <c r="B7" s="8" t="s">
        <v>12</v>
      </c>
      <c r="C7" s="9">
        <f>max(D3:D5)</f>
        <v>5.34</v>
      </c>
      <c r="D7" s="10"/>
      <c r="J7" s="10"/>
    </row>
    <row r="8">
      <c r="D8" s="10"/>
      <c r="J8" s="10"/>
    </row>
    <row r="9">
      <c r="D9" s="10"/>
    </row>
    <row r="10">
      <c r="A10" s="1" t="s">
        <v>13</v>
      </c>
      <c r="B10" s="2" t="s">
        <v>1</v>
      </c>
      <c r="C10" s="2" t="s">
        <v>2</v>
      </c>
      <c r="D10" s="2" t="s">
        <v>3</v>
      </c>
      <c r="E10" s="2" t="s">
        <v>4</v>
      </c>
      <c r="F10" s="2" t="s">
        <v>5</v>
      </c>
      <c r="G10" s="2" t="s">
        <v>6</v>
      </c>
      <c r="H10" s="2" t="s">
        <v>7</v>
      </c>
    </row>
    <row r="11">
      <c r="A11" s="11" t="s">
        <v>8</v>
      </c>
      <c r="B11" s="12">
        <v>0.3</v>
      </c>
      <c r="C11" s="13">
        <v>4.0</v>
      </c>
      <c r="D11" s="12">
        <f t="shared" ref="D11:D13" si="4">B11*C11</f>
        <v>1.2</v>
      </c>
      <c r="E11" s="14">
        <f>D11-C14</f>
        <v>0.12</v>
      </c>
      <c r="F11" s="15">
        <f t="shared" ref="F11:F13" si="5">min(E11,E11/D11)</f>
        <v>0.1</v>
      </c>
      <c r="G11" s="12">
        <f>D11-C15</f>
        <v>-0.76</v>
      </c>
      <c r="H11" s="15">
        <f t="shared" ref="H11:H13" si="6">MAX(G11,G11/D11)</f>
        <v>-0.6333333333</v>
      </c>
    </row>
    <row r="12">
      <c r="A12" s="11" t="s">
        <v>9</v>
      </c>
      <c r="B12" s="12">
        <v>0.49</v>
      </c>
      <c r="C12" s="13">
        <v>4.0</v>
      </c>
      <c r="D12" s="12">
        <f t="shared" si="4"/>
        <v>1.96</v>
      </c>
      <c r="E12" s="14">
        <f>D12-C14</f>
        <v>0.88</v>
      </c>
      <c r="F12" s="15">
        <f t="shared" si="5"/>
        <v>0.4489795918</v>
      </c>
      <c r="G12" s="14">
        <f>D12-C15</f>
        <v>0</v>
      </c>
      <c r="H12" s="15">
        <f t="shared" si="6"/>
        <v>0</v>
      </c>
    </row>
    <row r="13">
      <c r="A13" s="11" t="s">
        <v>10</v>
      </c>
      <c r="B13" s="12">
        <v>0.27</v>
      </c>
      <c r="C13" s="13">
        <v>4.0</v>
      </c>
      <c r="D13" s="12">
        <f t="shared" si="4"/>
        <v>1.08</v>
      </c>
      <c r="E13" s="14">
        <f>D13-C14</f>
        <v>0</v>
      </c>
      <c r="F13" s="15">
        <f t="shared" si="5"/>
        <v>0</v>
      </c>
      <c r="G13" s="14">
        <f>D13-C15</f>
        <v>-0.88</v>
      </c>
      <c r="H13" s="15">
        <f t="shared" si="6"/>
        <v>-0.8148148148</v>
      </c>
    </row>
    <row r="14">
      <c r="B14" s="16" t="str">
        <f t="shared" ref="B14:B15" si="7">B6</f>
        <v>mínimo</v>
      </c>
      <c r="C14" s="17">
        <f>min(D11:D13)</f>
        <v>1.08</v>
      </c>
    </row>
    <row r="15">
      <c r="B15" s="16" t="str">
        <f t="shared" si="7"/>
        <v>máximo</v>
      </c>
      <c r="C15" s="17">
        <f>max(D11:D13)</f>
        <v>1.96</v>
      </c>
    </row>
    <row r="18">
      <c r="A18" s="18" t="s">
        <v>14</v>
      </c>
      <c r="B18" s="13" t="s">
        <v>1</v>
      </c>
      <c r="C18" s="13" t="s">
        <v>2</v>
      </c>
      <c r="D18" s="13" t="s">
        <v>3</v>
      </c>
      <c r="E18" s="13" t="s">
        <v>4</v>
      </c>
      <c r="F18" s="13" t="s">
        <v>5</v>
      </c>
      <c r="G18" s="13" t="s">
        <v>6</v>
      </c>
      <c r="H18" s="13" t="s">
        <v>7</v>
      </c>
    </row>
    <row r="19">
      <c r="A19" s="19" t="str">
        <f t="shared" ref="A19:A21" si="8">A11</f>
        <v>Mercadona</v>
      </c>
      <c r="B19" s="20">
        <v>0.58</v>
      </c>
      <c r="C19" s="21">
        <v>12.0</v>
      </c>
      <c r="D19" s="20">
        <f t="shared" ref="D19:D21" si="9">B19*C19</f>
        <v>6.96</v>
      </c>
      <c r="E19" s="22">
        <f>D19-C22</f>
        <v>0.96</v>
      </c>
      <c r="F19" s="23">
        <f t="shared" ref="F19:F21" si="10">min(E19,E19/D19)</f>
        <v>0.1379310345</v>
      </c>
      <c r="G19" s="24">
        <f>D19-C23</f>
        <v>0</v>
      </c>
      <c r="H19" s="23">
        <f t="shared" ref="H19:H21" si="11">MAX(G19,G19/D19)</f>
        <v>0</v>
      </c>
    </row>
    <row r="20">
      <c r="A20" s="19" t="str">
        <f t="shared" si="8"/>
        <v>Hipercor</v>
      </c>
      <c r="B20" s="20">
        <v>0.54</v>
      </c>
      <c r="C20" s="21">
        <v>12.0</v>
      </c>
      <c r="D20" s="20">
        <f t="shared" si="9"/>
        <v>6.48</v>
      </c>
      <c r="E20" s="22">
        <f>D20-C22</f>
        <v>0.48</v>
      </c>
      <c r="F20" s="23">
        <f t="shared" si="10"/>
        <v>0.07407407407</v>
      </c>
      <c r="G20" s="24">
        <f>D20-C23</f>
        <v>-0.48</v>
      </c>
      <c r="H20" s="23">
        <f t="shared" si="11"/>
        <v>-0.07407407407</v>
      </c>
    </row>
    <row r="21">
      <c r="A21" s="19" t="str">
        <f t="shared" si="8"/>
        <v>Día</v>
      </c>
      <c r="B21" s="20">
        <v>0.5</v>
      </c>
      <c r="C21" s="21">
        <v>12.0</v>
      </c>
      <c r="D21" s="20">
        <f t="shared" si="9"/>
        <v>6</v>
      </c>
      <c r="E21" s="22">
        <f>D21-C22</f>
        <v>0</v>
      </c>
      <c r="F21" s="23">
        <f t="shared" si="10"/>
        <v>0</v>
      </c>
      <c r="G21" s="24">
        <f>D21-C23</f>
        <v>-0.96</v>
      </c>
      <c r="H21" s="23">
        <f t="shared" si="11"/>
        <v>-0.16</v>
      </c>
    </row>
    <row r="22">
      <c r="B22" s="25" t="str">
        <f t="shared" ref="B22:B23" si="12">B14</f>
        <v>mínimo</v>
      </c>
      <c r="C22" s="26">
        <f>min(D19:D21)</f>
        <v>6</v>
      </c>
      <c r="D22" s="27"/>
    </row>
    <row r="23">
      <c r="B23" s="25" t="str">
        <f t="shared" si="12"/>
        <v>máximo</v>
      </c>
      <c r="C23" s="26">
        <f>max(D19:D21)</f>
        <v>6.96</v>
      </c>
      <c r="D23" s="27"/>
    </row>
    <row r="24">
      <c r="D24" s="27"/>
    </row>
    <row r="26">
      <c r="A26" s="1" t="s">
        <v>15</v>
      </c>
      <c r="B26" s="28" t="s">
        <v>1</v>
      </c>
      <c r="C26" s="28" t="s">
        <v>2</v>
      </c>
      <c r="D26" s="28" t="s">
        <v>3</v>
      </c>
      <c r="E26" s="28" t="s">
        <v>4</v>
      </c>
      <c r="F26" s="28" t="s">
        <v>5</v>
      </c>
      <c r="G26" s="28" t="s">
        <v>6</v>
      </c>
      <c r="H26" s="28" t="s">
        <v>7</v>
      </c>
    </row>
    <row r="27">
      <c r="A27" s="29" t="str">
        <f t="shared" ref="A27:A29" si="13">A19</f>
        <v>Mercadona</v>
      </c>
      <c r="B27" s="30">
        <v>5.45</v>
      </c>
      <c r="C27" s="3">
        <v>1.0</v>
      </c>
      <c r="D27" s="30">
        <f t="shared" ref="D27:D29" si="14">B27*C27</f>
        <v>5.45</v>
      </c>
      <c r="E27" s="31">
        <f>D27-C30</f>
        <v>0.46</v>
      </c>
      <c r="F27" s="32">
        <f t="shared" ref="F27:F29" si="15">min(E27,E27/D27)</f>
        <v>0.08440366972</v>
      </c>
      <c r="G27" s="33">
        <f>D27-C31</f>
        <v>0</v>
      </c>
      <c r="H27" s="32">
        <f t="shared" ref="H27:H29" si="16">MAX(G27,G27/D27)</f>
        <v>0</v>
      </c>
    </row>
    <row r="28">
      <c r="A28" s="29" t="str">
        <f t="shared" si="13"/>
        <v>Hipercor</v>
      </c>
      <c r="B28" s="30">
        <v>4.99</v>
      </c>
      <c r="C28" s="3">
        <v>1.0</v>
      </c>
      <c r="D28" s="30">
        <f t="shared" si="14"/>
        <v>4.99</v>
      </c>
      <c r="E28" s="31">
        <f>D28-C30</f>
        <v>0</v>
      </c>
      <c r="F28" s="32">
        <f t="shared" si="15"/>
        <v>0</v>
      </c>
      <c r="G28" s="33">
        <f>D28-C31</f>
        <v>-0.46</v>
      </c>
      <c r="H28" s="32">
        <f t="shared" si="16"/>
        <v>-0.09218436874</v>
      </c>
    </row>
    <row r="29">
      <c r="A29" s="29" t="str">
        <f t="shared" si="13"/>
        <v>Día</v>
      </c>
      <c r="B29" s="30">
        <v>5.0</v>
      </c>
      <c r="C29" s="3">
        <v>1.0</v>
      </c>
      <c r="D29" s="30">
        <f t="shared" si="14"/>
        <v>5</v>
      </c>
      <c r="E29" s="31">
        <f>D29-C30</f>
        <v>0.01</v>
      </c>
      <c r="F29" s="32">
        <f t="shared" si="15"/>
        <v>0.002</v>
      </c>
      <c r="G29" s="33">
        <f>D29-C31</f>
        <v>-0.45</v>
      </c>
      <c r="H29" s="32">
        <f t="shared" si="16"/>
        <v>-0.09</v>
      </c>
    </row>
    <row r="30">
      <c r="B30" s="19" t="str">
        <f t="shared" ref="B30:B31" si="17">B22</f>
        <v>mínimo</v>
      </c>
      <c r="C30" s="34">
        <f>min(D27:D29)</f>
        <v>4.99</v>
      </c>
      <c r="D30" s="27"/>
    </row>
    <row r="31">
      <c r="B31" s="19" t="str">
        <f t="shared" si="17"/>
        <v>máximo</v>
      </c>
      <c r="C31" s="34">
        <f>max(D27:D29)</f>
        <v>5.45</v>
      </c>
      <c r="D31" s="27"/>
    </row>
    <row r="32">
      <c r="C32" s="27"/>
      <c r="D32" s="27"/>
    </row>
    <row r="33">
      <c r="C33" s="27"/>
      <c r="D33" s="27"/>
      <c r="E33" s="10"/>
    </row>
    <row r="34">
      <c r="A34" s="1" t="s">
        <v>16</v>
      </c>
      <c r="B34" s="35" t="s">
        <v>1</v>
      </c>
      <c r="C34" s="35" t="s">
        <v>2</v>
      </c>
      <c r="D34" s="35" t="s">
        <v>3</v>
      </c>
      <c r="E34" s="35" t="s">
        <v>4</v>
      </c>
      <c r="F34" s="35" t="s">
        <v>5</v>
      </c>
      <c r="G34" s="35" t="s">
        <v>6</v>
      </c>
      <c r="H34" s="35" t="s">
        <v>7</v>
      </c>
    </row>
    <row r="35">
      <c r="A35" s="36" t="str">
        <f t="shared" ref="A35:A36" si="18">A27</f>
        <v>Mercadona</v>
      </c>
      <c r="B35" s="37">
        <v>0.75</v>
      </c>
      <c r="C35" s="38">
        <v>2.0</v>
      </c>
      <c r="D35" s="37">
        <f t="shared" ref="D35:D37" si="19">B35*C35</f>
        <v>1.5</v>
      </c>
      <c r="E35" s="39">
        <f>D35-C38</f>
        <v>0.4</v>
      </c>
      <c r="F35" s="40">
        <f t="shared" ref="F35:F37" si="20">min(E35,E35/D35)</f>
        <v>0.2666666667</v>
      </c>
      <c r="G35" s="41">
        <f>D35-C39</f>
        <v>-0.1</v>
      </c>
      <c r="H35" s="40">
        <f t="shared" ref="H35:H37" si="21">MAX(G35,G35/D35)</f>
        <v>-0.06666666667</v>
      </c>
    </row>
    <row r="36">
      <c r="A36" s="36" t="str">
        <f t="shared" si="18"/>
        <v>Hipercor</v>
      </c>
      <c r="B36" s="37">
        <v>0.8</v>
      </c>
      <c r="C36" s="38">
        <v>2.0</v>
      </c>
      <c r="D36" s="37">
        <f t="shared" si="19"/>
        <v>1.6</v>
      </c>
      <c r="E36" s="39">
        <f>D36-C38</f>
        <v>0.5</v>
      </c>
      <c r="F36" s="40">
        <f t="shared" si="20"/>
        <v>0.3125</v>
      </c>
      <c r="G36" s="41">
        <f>D36-C39</f>
        <v>0</v>
      </c>
      <c r="H36" s="40">
        <f t="shared" si="21"/>
        <v>0</v>
      </c>
    </row>
    <row r="37">
      <c r="A37" s="5" t="s">
        <v>10</v>
      </c>
      <c r="B37" s="37">
        <v>0.55</v>
      </c>
      <c r="C37" s="38">
        <v>2.0</v>
      </c>
      <c r="D37" s="37">
        <f t="shared" si="19"/>
        <v>1.1</v>
      </c>
      <c r="E37" s="39">
        <f>D37-C38</f>
        <v>0</v>
      </c>
      <c r="F37" s="40">
        <f t="shared" si="20"/>
        <v>0</v>
      </c>
      <c r="G37" s="41">
        <f>D37-C39</f>
        <v>-0.5</v>
      </c>
      <c r="H37" s="40">
        <f t="shared" si="21"/>
        <v>-0.4545454545</v>
      </c>
    </row>
    <row r="38">
      <c r="B38" s="42" t="str">
        <f t="shared" ref="B38:B39" si="22">B30</f>
        <v>mínimo</v>
      </c>
      <c r="C38" s="43">
        <f>min(D35:D37)</f>
        <v>1.1</v>
      </c>
    </row>
    <row r="39">
      <c r="B39" s="42" t="str">
        <f t="shared" si="22"/>
        <v>máximo</v>
      </c>
      <c r="C39" s="43">
        <f>max(D35:D37)</f>
        <v>1.6</v>
      </c>
    </row>
    <row r="40">
      <c r="C40" s="27"/>
    </row>
    <row r="41">
      <c r="C41" s="27"/>
    </row>
    <row r="42">
      <c r="A42" s="1" t="s">
        <v>17</v>
      </c>
      <c r="B42" s="11" t="s">
        <v>1</v>
      </c>
      <c r="C42" s="11" t="s">
        <v>2</v>
      </c>
      <c r="D42" s="11" t="s">
        <v>3</v>
      </c>
      <c r="E42" s="11" t="s">
        <v>4</v>
      </c>
      <c r="F42" s="11" t="s">
        <v>5</v>
      </c>
      <c r="G42" s="11" t="s">
        <v>6</v>
      </c>
      <c r="H42" s="11" t="s">
        <v>7</v>
      </c>
    </row>
    <row r="43">
      <c r="A43" s="44" t="str">
        <f t="shared" ref="A43:A45" si="23">A35</f>
        <v>Mercadona</v>
      </c>
      <c r="B43" s="45">
        <v>0.28</v>
      </c>
      <c r="C43" s="46">
        <v>6.0</v>
      </c>
      <c r="D43" s="45">
        <f t="shared" ref="D43:D45" si="24">B43*C43</f>
        <v>1.68</v>
      </c>
      <c r="E43" s="47">
        <f>D43-C46</f>
        <v>0.54</v>
      </c>
      <c r="F43" s="48">
        <f t="shared" ref="F43:F45" si="25">min(E43,E43/D43)</f>
        <v>0.3214285714</v>
      </c>
      <c r="G43" s="49">
        <f>D43-C47</f>
        <v>-0.36</v>
      </c>
      <c r="H43" s="48">
        <f t="shared" ref="H43:H45" si="26">MAX(G43,G43/D43)</f>
        <v>-0.2142857143</v>
      </c>
    </row>
    <row r="44">
      <c r="A44" s="44" t="str">
        <f t="shared" si="23"/>
        <v>Hipercor</v>
      </c>
      <c r="B44" s="45">
        <v>0.34</v>
      </c>
      <c r="C44" s="46">
        <v>6.0</v>
      </c>
      <c r="D44" s="45">
        <f t="shared" si="24"/>
        <v>2.04</v>
      </c>
      <c r="E44" s="47">
        <f>D44-C46</f>
        <v>0.9</v>
      </c>
      <c r="F44" s="48">
        <f t="shared" si="25"/>
        <v>0.4411764706</v>
      </c>
      <c r="G44" s="49">
        <f>D44-C47</f>
        <v>0</v>
      </c>
      <c r="H44" s="48">
        <f t="shared" si="26"/>
        <v>0</v>
      </c>
    </row>
    <row r="45">
      <c r="A45" s="44" t="str">
        <f t="shared" si="23"/>
        <v>Día</v>
      </c>
      <c r="B45" s="45">
        <v>0.19</v>
      </c>
      <c r="C45" s="46">
        <v>6.0</v>
      </c>
      <c r="D45" s="45">
        <f t="shared" si="24"/>
        <v>1.14</v>
      </c>
      <c r="E45" s="47">
        <f>D45-C46</f>
        <v>0</v>
      </c>
      <c r="F45" s="48">
        <f t="shared" si="25"/>
        <v>0</v>
      </c>
      <c r="G45" s="49">
        <f>D45-C47</f>
        <v>-0.9</v>
      </c>
      <c r="H45" s="48">
        <f t="shared" si="26"/>
        <v>-0.7894736842</v>
      </c>
      <c r="J45" s="50"/>
    </row>
    <row r="46">
      <c r="B46" s="51" t="str">
        <f t="shared" ref="B46:B47" si="27">B38</f>
        <v>mínimo</v>
      </c>
      <c r="C46" s="52">
        <f>min(D43:D45)</f>
        <v>1.14</v>
      </c>
    </row>
    <row r="47">
      <c r="B47" s="51" t="str">
        <f t="shared" si="27"/>
        <v>máximo</v>
      </c>
      <c r="C47" s="52">
        <f>max(D43:D45)</f>
        <v>2.04</v>
      </c>
    </row>
    <row r="50">
      <c r="A50" s="1" t="s">
        <v>18</v>
      </c>
      <c r="B50" s="53" t="str">
        <f>B42</f>
        <v>precio unidad</v>
      </c>
      <c r="C50" s="54" t="s">
        <v>2</v>
      </c>
      <c r="D50" s="53" t="str">
        <f t="shared" ref="D50:F50" si="28">D42</f>
        <v>precio total</v>
      </c>
      <c r="E50" s="53" t="str">
        <f t="shared" si="28"/>
        <v>dif.mínimo</v>
      </c>
      <c r="F50" s="53" t="str">
        <f t="shared" si="28"/>
        <v>% dif.mínimo</v>
      </c>
      <c r="G50" s="54" t="s">
        <v>6</v>
      </c>
      <c r="H50" s="54" t="s">
        <v>7</v>
      </c>
    </row>
    <row r="51">
      <c r="A51" s="55" t="str">
        <f t="shared" ref="A51:A53" si="29">A43</f>
        <v>Mercadona</v>
      </c>
      <c r="B51" s="56">
        <v>0.46</v>
      </c>
      <c r="C51" s="57">
        <v>5.0</v>
      </c>
      <c r="D51" s="56">
        <f t="shared" ref="D51:D53" si="30">B51*C51</f>
        <v>2.3</v>
      </c>
      <c r="E51" s="56">
        <f>D51-C54</f>
        <v>0.5</v>
      </c>
      <c r="F51" s="58">
        <f t="shared" ref="F51:F53" si="31">min(E51,E51/D51)</f>
        <v>0.2173913043</v>
      </c>
      <c r="G51" s="59">
        <f>D51-C55</f>
        <v>0</v>
      </c>
      <c r="H51" s="58">
        <f t="shared" ref="H51:H53" si="32">MAX(G51,G51/D51)</f>
        <v>0</v>
      </c>
    </row>
    <row r="52">
      <c r="A52" s="55" t="str">
        <f t="shared" si="29"/>
        <v>Hipercor</v>
      </c>
      <c r="B52" s="56">
        <v>0.36</v>
      </c>
      <c r="C52" s="57">
        <v>5.0</v>
      </c>
      <c r="D52" s="56">
        <f t="shared" si="30"/>
        <v>1.8</v>
      </c>
      <c r="E52" s="60">
        <f>D52-C54</f>
        <v>0</v>
      </c>
      <c r="F52" s="58">
        <f t="shared" si="31"/>
        <v>0</v>
      </c>
      <c r="G52" s="59">
        <f>D52-C55</f>
        <v>-0.5</v>
      </c>
      <c r="H52" s="58">
        <f t="shared" si="32"/>
        <v>-0.2777777778</v>
      </c>
    </row>
    <row r="53">
      <c r="A53" s="55" t="str">
        <f t="shared" si="29"/>
        <v>Día</v>
      </c>
      <c r="B53" s="56">
        <v>0.41</v>
      </c>
      <c r="C53" s="57">
        <v>5.0</v>
      </c>
      <c r="D53" s="56">
        <f t="shared" si="30"/>
        <v>2.05</v>
      </c>
      <c r="E53" s="60">
        <f>D53-C54</f>
        <v>0.25</v>
      </c>
      <c r="F53" s="58">
        <f t="shared" si="31"/>
        <v>0.1219512195</v>
      </c>
      <c r="G53" s="59">
        <f>D53-C55</f>
        <v>-0.25</v>
      </c>
      <c r="H53" s="58">
        <f t="shared" si="32"/>
        <v>-0.1219512195</v>
      </c>
    </row>
    <row r="54">
      <c r="B54" s="61" t="str">
        <f t="shared" ref="B54:B55" si="33">B46</f>
        <v>mínimo</v>
      </c>
      <c r="C54" s="62">
        <f>min(D51:D53)</f>
        <v>1.8</v>
      </c>
    </row>
    <row r="55">
      <c r="B55" s="61" t="str">
        <f t="shared" si="33"/>
        <v>máximo</v>
      </c>
      <c r="C55" s="62">
        <f>max(D51:D53)</f>
        <v>2.3</v>
      </c>
    </row>
    <row r="58">
      <c r="A58" s="1" t="s">
        <v>19</v>
      </c>
      <c r="B58" s="53" t="str">
        <f>B50</f>
        <v>precio unidad</v>
      </c>
      <c r="C58" s="54" t="s">
        <v>20</v>
      </c>
      <c r="D58" s="53" t="str">
        <f t="shared" ref="D58:F58" si="34">D50</f>
        <v>precio total</v>
      </c>
      <c r="E58" s="53" t="str">
        <f t="shared" si="34"/>
        <v>dif.mínimo</v>
      </c>
      <c r="F58" s="53" t="str">
        <f t="shared" si="34"/>
        <v>% dif.mínimo</v>
      </c>
      <c r="G58" s="54" t="s">
        <v>6</v>
      </c>
      <c r="H58" s="54" t="s">
        <v>7</v>
      </c>
    </row>
    <row r="59">
      <c r="A59" s="63" t="str">
        <f t="shared" ref="A59:A61" si="35">A51</f>
        <v>Mercadona</v>
      </c>
      <c r="B59" s="64">
        <v>1.03</v>
      </c>
      <c r="C59" s="65">
        <v>1.0</v>
      </c>
      <c r="D59" s="64">
        <f t="shared" ref="D59:D61" si="36">B59*C59</f>
        <v>1.03</v>
      </c>
      <c r="E59" s="64">
        <f>D59-C62</f>
        <v>0.04</v>
      </c>
      <c r="F59" s="66">
        <f t="shared" ref="F59:F61" si="37">min(E59,E59/D59)</f>
        <v>0.03883495146</v>
      </c>
      <c r="G59" s="67">
        <f>D59-C63</f>
        <v>-0.16</v>
      </c>
      <c r="H59" s="66">
        <f t="shared" ref="H59:H61" si="38">MAX(G59,G59/D59)</f>
        <v>-0.1553398058</v>
      </c>
    </row>
    <row r="60">
      <c r="A60" s="63" t="str">
        <f t="shared" si="35"/>
        <v>Hipercor</v>
      </c>
      <c r="B60" s="64">
        <v>1.19</v>
      </c>
      <c r="C60" s="65">
        <v>1.0</v>
      </c>
      <c r="D60" s="64">
        <f t="shared" si="36"/>
        <v>1.19</v>
      </c>
      <c r="E60" s="68">
        <f>D60-C62</f>
        <v>0.2</v>
      </c>
      <c r="F60" s="66">
        <f t="shared" si="37"/>
        <v>0.1680672269</v>
      </c>
      <c r="G60" s="67">
        <f>D60-C63</f>
        <v>0</v>
      </c>
      <c r="H60" s="66">
        <f t="shared" si="38"/>
        <v>0</v>
      </c>
    </row>
    <row r="61">
      <c r="A61" s="63" t="str">
        <f t="shared" si="35"/>
        <v>Día</v>
      </c>
      <c r="B61" s="64">
        <v>0.99</v>
      </c>
      <c r="C61" s="65">
        <v>1.0</v>
      </c>
      <c r="D61" s="64">
        <f t="shared" si="36"/>
        <v>0.99</v>
      </c>
      <c r="E61" s="68">
        <f>D61-C62</f>
        <v>0</v>
      </c>
      <c r="F61" s="66">
        <f t="shared" si="37"/>
        <v>0</v>
      </c>
      <c r="G61" s="67">
        <f>D61-C63</f>
        <v>-0.2</v>
      </c>
      <c r="H61" s="66">
        <f t="shared" si="38"/>
        <v>-0.2</v>
      </c>
    </row>
    <row r="62">
      <c r="B62" s="61" t="str">
        <f t="shared" ref="B62:B63" si="39">B54</f>
        <v>mínimo</v>
      </c>
      <c r="C62" s="62">
        <f>min(D59:D61)</f>
        <v>0.99</v>
      </c>
    </row>
    <row r="63">
      <c r="B63" s="61" t="str">
        <f t="shared" si="39"/>
        <v>máximo</v>
      </c>
      <c r="C63" s="62">
        <f>max(D59:D61)</f>
        <v>1.19</v>
      </c>
    </row>
    <row r="66">
      <c r="A66" s="1" t="s">
        <v>21</v>
      </c>
      <c r="B66" s="53" t="str">
        <f>B58</f>
        <v>precio unidad</v>
      </c>
      <c r="C66" s="54" t="s">
        <v>20</v>
      </c>
      <c r="D66" s="53" t="str">
        <f t="shared" ref="D66:F66" si="40">D58</f>
        <v>precio total</v>
      </c>
      <c r="E66" s="53" t="str">
        <f t="shared" si="40"/>
        <v>dif.mínimo</v>
      </c>
      <c r="F66" s="53" t="str">
        <f t="shared" si="40"/>
        <v>% dif.mínimo</v>
      </c>
      <c r="G66" s="54" t="s">
        <v>6</v>
      </c>
      <c r="H66" s="54" t="s">
        <v>7</v>
      </c>
    </row>
    <row r="67">
      <c r="A67" s="36" t="str">
        <f t="shared" ref="A67:A69" si="41">A59</f>
        <v>Mercadona</v>
      </c>
      <c r="B67" s="69">
        <v>1.1</v>
      </c>
      <c r="C67" s="70">
        <v>1.0</v>
      </c>
      <c r="D67" s="69">
        <f t="shared" ref="D67:D69" si="42">B67*C67</f>
        <v>1.1</v>
      </c>
      <c r="E67" s="69">
        <f>D67-C70</f>
        <v>0.28</v>
      </c>
      <c r="F67" s="71">
        <f t="shared" ref="F67:F69" si="43">min(E67,E67/D67)</f>
        <v>0.2545454545</v>
      </c>
      <c r="G67" s="72">
        <f>D67-C71</f>
        <v>-1.65</v>
      </c>
      <c r="H67" s="71">
        <f t="shared" ref="H67:H69" si="44">MAX(G67,G67/D67)</f>
        <v>-1.5</v>
      </c>
    </row>
    <row r="68">
      <c r="A68" s="36" t="str">
        <f t="shared" si="41"/>
        <v>Hipercor</v>
      </c>
      <c r="B68" s="69">
        <v>2.75</v>
      </c>
      <c r="C68" s="70">
        <v>1.0</v>
      </c>
      <c r="D68" s="69">
        <f t="shared" si="42"/>
        <v>2.75</v>
      </c>
      <c r="E68" s="73">
        <f>D68-C70</f>
        <v>1.93</v>
      </c>
      <c r="F68" s="71">
        <f t="shared" si="43"/>
        <v>0.7018181818</v>
      </c>
      <c r="G68" s="72">
        <f>D68-C71</f>
        <v>0</v>
      </c>
      <c r="H68" s="71">
        <f t="shared" si="44"/>
        <v>0</v>
      </c>
    </row>
    <row r="69">
      <c r="A69" s="36" t="str">
        <f t="shared" si="41"/>
        <v>Día</v>
      </c>
      <c r="B69" s="69">
        <v>0.82</v>
      </c>
      <c r="C69" s="70">
        <v>1.0</v>
      </c>
      <c r="D69" s="69">
        <f t="shared" si="42"/>
        <v>0.82</v>
      </c>
      <c r="E69" s="73">
        <f>D69-C70</f>
        <v>0</v>
      </c>
      <c r="F69" s="71">
        <f t="shared" si="43"/>
        <v>0</v>
      </c>
      <c r="G69" s="72">
        <f>D69-C71</f>
        <v>-1.93</v>
      </c>
      <c r="H69" s="71">
        <f t="shared" si="44"/>
        <v>-1.93</v>
      </c>
    </row>
    <row r="70">
      <c r="B70" s="61" t="str">
        <f t="shared" ref="B70:B71" si="45">B62</f>
        <v>mínimo</v>
      </c>
      <c r="C70" s="62">
        <f>min(D67:D69)</f>
        <v>0.82</v>
      </c>
    </row>
    <row r="71">
      <c r="B71" s="61" t="str">
        <f t="shared" si="45"/>
        <v>máximo</v>
      </c>
      <c r="C71" s="62">
        <f>max(D67:D69)</f>
        <v>2.75</v>
      </c>
    </row>
    <row r="74">
      <c r="A74" s="1" t="s">
        <v>22</v>
      </c>
      <c r="B74" s="53" t="str">
        <f>B66</f>
        <v>precio unidad</v>
      </c>
      <c r="C74" s="54" t="s">
        <v>23</v>
      </c>
      <c r="D74" s="53" t="str">
        <f t="shared" ref="D74:F74" si="46">D66</f>
        <v>precio total</v>
      </c>
      <c r="E74" s="53" t="str">
        <f t="shared" si="46"/>
        <v>dif.mínimo</v>
      </c>
      <c r="F74" s="53" t="str">
        <f t="shared" si="46"/>
        <v>% dif.mínimo</v>
      </c>
      <c r="G74" s="54" t="s">
        <v>6</v>
      </c>
      <c r="H74" s="54" t="s">
        <v>7</v>
      </c>
    </row>
    <row r="75">
      <c r="A75" s="74" t="str">
        <f t="shared" ref="A75:A77" si="47">A67</f>
        <v>Mercadona</v>
      </c>
      <c r="B75" s="75">
        <v>1.4</v>
      </c>
      <c r="C75" s="76">
        <v>1.0</v>
      </c>
      <c r="D75" s="75">
        <f t="shared" ref="D75:D77" si="48">B75*C75</f>
        <v>1.4</v>
      </c>
      <c r="E75" s="75">
        <f>D75-C78</f>
        <v>0.35</v>
      </c>
      <c r="F75" s="77">
        <f t="shared" ref="F75:F77" si="49">min(E75,E75/D75)</f>
        <v>0.25</v>
      </c>
      <c r="G75" s="78">
        <f>D75-C79</f>
        <v>-0.12</v>
      </c>
      <c r="H75" s="77">
        <f t="shared" ref="H75:H77" si="50">MAX(G75,G75/D75)</f>
        <v>-0.08571428571</v>
      </c>
    </row>
    <row r="76">
      <c r="A76" s="74" t="str">
        <f t="shared" si="47"/>
        <v>Hipercor</v>
      </c>
      <c r="B76" s="75">
        <v>1.52</v>
      </c>
      <c r="C76" s="76">
        <v>1.0</v>
      </c>
      <c r="D76" s="75">
        <f t="shared" si="48"/>
        <v>1.52</v>
      </c>
      <c r="E76" s="79">
        <f>D76-C78</f>
        <v>0.47</v>
      </c>
      <c r="F76" s="77">
        <f t="shared" si="49"/>
        <v>0.3092105263</v>
      </c>
      <c r="G76" s="78">
        <f>D76-C79</f>
        <v>0</v>
      </c>
      <c r="H76" s="77">
        <f t="shared" si="50"/>
        <v>0</v>
      </c>
    </row>
    <row r="77">
      <c r="A77" s="74" t="str">
        <f t="shared" si="47"/>
        <v>Día</v>
      </c>
      <c r="B77" s="75">
        <v>1.05</v>
      </c>
      <c r="C77" s="76">
        <v>1.0</v>
      </c>
      <c r="D77" s="75">
        <f t="shared" si="48"/>
        <v>1.05</v>
      </c>
      <c r="E77" s="79">
        <f>D77-C78</f>
        <v>0</v>
      </c>
      <c r="F77" s="77">
        <f t="shared" si="49"/>
        <v>0</v>
      </c>
      <c r="G77" s="78">
        <f>D77-C79</f>
        <v>-0.47</v>
      </c>
      <c r="H77" s="77">
        <f t="shared" si="50"/>
        <v>-0.4476190476</v>
      </c>
    </row>
    <row r="78">
      <c r="B78" s="61" t="str">
        <f t="shared" ref="B78:B79" si="51">B70</f>
        <v>mínimo</v>
      </c>
      <c r="C78" s="62">
        <f>min(D75:D77)</f>
        <v>1.05</v>
      </c>
    </row>
    <row r="79">
      <c r="B79" s="61" t="str">
        <f t="shared" si="51"/>
        <v>máximo</v>
      </c>
      <c r="C79" s="62">
        <f>max(D75:D77)</f>
        <v>1.52</v>
      </c>
    </row>
  </sheetData>
  <drawing r:id="rId1"/>
</worksheet>
</file>